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1685" windowHeight="5985" tabRatio="599" activeTab="0"/>
  </bookViews>
  <sheets>
    <sheet name="Ожид исполн.посел на 1.07.12" sheetId="1" r:id="rId1"/>
    <sheet name="Лист10" sheetId="2" r:id="rId2"/>
    <sheet name="Лист11" sheetId="3" r:id="rId3"/>
    <sheet name="Лист12" sheetId="4" r:id="rId4"/>
    <sheet name="Лист13" sheetId="5" r:id="rId5"/>
    <sheet name="Лист14" sheetId="6" r:id="rId6"/>
    <sheet name="Лист15" sheetId="7" r:id="rId7"/>
    <sheet name="Лист16" sheetId="8" r:id="rId8"/>
  </sheets>
  <definedNames>
    <definedName name="_xlnm.Print_Area" localSheetId="0">'Ожид исполн.посел на 1.07.12'!$A$1:$H$42</definedName>
  </definedNames>
  <calcPr fullCalcOnLoad="1"/>
</workbook>
</file>

<file path=xl/sharedStrings.xml><?xml version="1.0" encoding="utf-8"?>
<sst xmlns="http://schemas.openxmlformats.org/spreadsheetml/2006/main" count="66" uniqueCount="64">
  <si>
    <t>ДОХОДЫ</t>
  </si>
  <si>
    <t>Налоги на совокупный доход</t>
  </si>
  <si>
    <t>Старополтавской районной Думы №           от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</si>
  <si>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</si>
  <si>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</si>
  <si>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Налоги на прибыль (доход) </t>
  </si>
  <si>
    <t>План на отчетный период (1кв.,полуг., 9мес.)</t>
  </si>
  <si>
    <t>% к плану на отчетный период (1кв., полуг.,9мес.)</t>
  </si>
  <si>
    <t>Итого собственных доходов</t>
  </si>
  <si>
    <t>000 1 11 00000 00 0000 000</t>
  </si>
  <si>
    <t>000 101 00000 00 0000 000</t>
  </si>
  <si>
    <t>000 1 01 02000 01 0000 000</t>
  </si>
  <si>
    <t>000 1 05 00000 00 0000 000</t>
  </si>
  <si>
    <t>Единый сельхоз. налог</t>
  </si>
  <si>
    <t>000 1 05 03000 01 0000 110</t>
  </si>
  <si>
    <t>Код бюджетной классификации</t>
  </si>
  <si>
    <t>Наименование</t>
  </si>
  <si>
    <t>000 1 06 06000 00 0000 110</t>
  </si>
  <si>
    <t>Земельный налог</t>
  </si>
  <si>
    <t>Налог на имущество физ.лиц</t>
  </si>
  <si>
    <t>Доходы от продажи земельных участков</t>
  </si>
  <si>
    <t>000 1 06 01030 10 0000 110</t>
  </si>
  <si>
    <t>000 1 11 05035 00 0000 120</t>
  </si>
  <si>
    <t xml:space="preserve">Доходы от сдачи в аренду имущ,,находящ. в операт. управл, органов управления муниципальных районов и созданных ими учреждений </t>
  </si>
  <si>
    <t>000 2 00 00000 00 0000 000</t>
  </si>
  <si>
    <t>Безвозмездные перечисления:</t>
  </si>
  <si>
    <t>000 2 02 01000 00 0000 151</t>
  </si>
  <si>
    <t>ВСЕГО ДОХОДОВ:</t>
  </si>
  <si>
    <t>000 1 14 06014 10 0000 430</t>
  </si>
  <si>
    <t>000 1 16 25085 10 0000 140</t>
  </si>
  <si>
    <t>Денежные взыскания за нарушения водного законодательства</t>
  </si>
  <si>
    <t>000 2 02 03015 00 0000 151</t>
  </si>
  <si>
    <t>Субвенции бюджетам поселений на осуществление полномочий по первичному воинскому учету на территориях , где отсутствуют военные комиссариаты</t>
  </si>
  <si>
    <t>000 2 02 04999 10 0000 151</t>
  </si>
  <si>
    <t>Прочие межбюджетные трансферты, в том числе:</t>
  </si>
  <si>
    <t>ЛПХ</t>
  </si>
  <si>
    <t>Задолженность по земельному налогу</t>
  </si>
  <si>
    <t>000 2 02 02999 10 0000 151</t>
  </si>
  <si>
    <t>Субсидия на сбалансированность бюджетов поселений</t>
  </si>
  <si>
    <t>000 2 02 02102 10 0000 151</t>
  </si>
  <si>
    <t>Субсидии бюджетам поселений на закупку автотранспортных соедств и коммунальной техники</t>
  </si>
  <si>
    <t>Субсидия на уплату налога на имущество</t>
  </si>
  <si>
    <t>000 2 02 03024 10 0000 151</t>
  </si>
  <si>
    <t>Субвенции бюджетам на организацию деятельности адм. Коммисий</t>
  </si>
  <si>
    <t>Субсидия по программе "Энерго-ресурсосбережения"</t>
  </si>
  <si>
    <t>Дотацияна выравнивание уровня бюджетной обеспеченности</t>
  </si>
  <si>
    <t>УТВЕРЖДЕН</t>
  </si>
  <si>
    <t>постановлением главы Администрации</t>
  </si>
  <si>
    <t>ОТЧЕТ</t>
  </si>
  <si>
    <t>% выполнения</t>
  </si>
  <si>
    <t>000 1 08 04020 01 1000 110</t>
  </si>
  <si>
    <t>Госпошлина за нотариальные действия</t>
  </si>
  <si>
    <t>Утвержденный план  на 2012 год</t>
  </si>
  <si>
    <t>Красноярского с/поселения</t>
  </si>
  <si>
    <t>об исполнение бюджета Красноярского сельского поселения</t>
  </si>
  <si>
    <t>000 1 11 05013 10 0000 120</t>
  </si>
  <si>
    <t>доходы получаемые в виде арендной платы за земельные участки</t>
  </si>
  <si>
    <t>000 1 11 09045 10 0000 120</t>
  </si>
  <si>
    <t xml:space="preserve">прочие поступления от использования имущества находящегося в собственности поселения </t>
  </si>
  <si>
    <t>000 2 02 04012 10 0000 151</t>
  </si>
  <si>
    <t>902 1 13 01995 10 0000 130                Платные услуги</t>
  </si>
  <si>
    <t>за  2012</t>
  </si>
  <si>
    <t>Исполнено на 01.01.13</t>
  </si>
  <si>
    <t xml:space="preserve">от   14.01.2013 №2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</si>
</sst>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\-0;@"/>
    <numFmt numFmtId="166" formatCode="#,##0.0"/>
    <numFmt numFmtId="167" formatCode="0.00000"/>
    <numFmt numFmtId="168" formatCode="0.0000"/>
    <numFmt numFmtId="169" formatCode="0.00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6"/>
      <name val="Bookman Old Style"/>
      <family val="1"/>
    </font>
    <font>
      <sz val="16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color indexed="20"/>
      <name val="Arial Cyr"/>
      <family val="2"/>
    </font>
    <font>
      <sz val="8"/>
      <name val="Arial Cyr"/>
      <family val="0"/>
    </font>
    <font>
      <sz val="9"/>
      <color indexed="20"/>
      <name val="Arial Cyr"/>
      <family val="2"/>
    </font>
    <font>
      <b/>
      <sz val="8"/>
      <name val="Bookman Old Style"/>
      <family val="1"/>
    </font>
    <font>
      <b/>
      <sz val="8"/>
      <name val="Arial Cyr"/>
      <family val="2"/>
    </font>
    <font>
      <b/>
      <i/>
      <sz val="8"/>
      <name val="Arial Cyr"/>
      <family val="2"/>
    </font>
    <font>
      <sz val="8"/>
      <name val="Bookman Old Style"/>
      <family val="1"/>
    </font>
    <font>
      <b/>
      <sz val="10"/>
      <name val="Bookman Old Style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62"/>
      <name val="Cambria"/>
      <family val="2"/>
    </font>
    <font>
      <sz val="14"/>
      <color indexed="19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64" fontId="1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64" fontId="15" fillId="33" borderId="10" xfId="0" applyNumberFormat="1" applyFont="1" applyFill="1" applyBorder="1" applyAlignment="1">
      <alignment vertical="center" wrapText="1"/>
    </xf>
    <xf numFmtId="164" fontId="15" fillId="0" borderId="10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vertical="center" wrapText="1"/>
    </xf>
    <xf numFmtId="2" fontId="12" fillId="0" borderId="10" xfId="0" applyNumberFormat="1" applyFont="1" applyBorder="1" applyAlignment="1">
      <alignment vertical="center" wrapText="1"/>
    </xf>
    <xf numFmtId="169" fontId="13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4">
      <selection activeCell="D7" sqref="D7:G7"/>
    </sheetView>
  </sheetViews>
  <sheetFormatPr defaultColWidth="9.00390625" defaultRowHeight="12.75"/>
  <cols>
    <col min="1" max="1" width="3.125" style="0" customWidth="1"/>
    <col min="2" max="2" width="23.75390625" style="0" customWidth="1"/>
    <col min="3" max="3" width="29.125" style="0" customWidth="1"/>
    <col min="4" max="4" width="10.00390625" style="0" customWidth="1"/>
    <col min="5" max="5" width="11.00390625" style="0" hidden="1" customWidth="1"/>
    <col min="6" max="6" width="8.625" style="0" customWidth="1"/>
    <col min="7" max="7" width="9.75390625" style="0" customWidth="1"/>
    <col min="8" max="8" width="10.375" style="0" hidden="1" customWidth="1"/>
    <col min="9" max="9" width="28.00390625" style="0" customWidth="1"/>
    <col min="10" max="10" width="7.625" style="0" hidden="1" customWidth="1"/>
    <col min="11" max="17" width="9.125" style="0" hidden="1" customWidth="1"/>
  </cols>
  <sheetData>
    <row r="1" spans="3:8" ht="20.25" customHeight="1" hidden="1">
      <c r="C1" s="1"/>
      <c r="D1" s="1"/>
      <c r="F1" s="46"/>
      <c r="G1" s="46"/>
      <c r="H1" s="46"/>
    </row>
    <row r="2" spans="3:5" ht="20.25" hidden="1">
      <c r="C2" s="1"/>
      <c r="D2" s="1"/>
      <c r="E2" t="s">
        <v>2</v>
      </c>
    </row>
    <row r="3" ht="12.75" customHeight="1" hidden="1"/>
    <row r="4" spans="4:7" ht="12.75" customHeight="1">
      <c r="D4" s="48" t="s">
        <v>46</v>
      </c>
      <c r="E4" s="48"/>
      <c r="F4" s="48"/>
      <c r="G4" s="48"/>
    </row>
    <row r="5" spans="4:9" ht="12.75" customHeight="1">
      <c r="D5" s="48" t="s">
        <v>47</v>
      </c>
      <c r="E5" s="48"/>
      <c r="F5" s="48"/>
      <c r="G5" s="48"/>
      <c r="H5" s="48"/>
      <c r="I5" s="48"/>
    </row>
    <row r="6" spans="4:7" ht="12.75" customHeight="1">
      <c r="D6" s="48" t="s">
        <v>53</v>
      </c>
      <c r="E6" s="48"/>
      <c r="F6" s="48"/>
      <c r="G6" s="48"/>
    </row>
    <row r="7" spans="4:7" ht="12.75" customHeight="1">
      <c r="D7" s="49" t="s">
        <v>63</v>
      </c>
      <c r="E7" s="49"/>
      <c r="F7" s="49"/>
      <c r="G7" s="49"/>
    </row>
    <row r="8" ht="12.75" customHeight="1"/>
    <row r="9" spans="1:8" ht="20.25">
      <c r="A9" s="47" t="s">
        <v>48</v>
      </c>
      <c r="B9" s="47"/>
      <c r="C9" s="47"/>
      <c r="D9" s="47"/>
      <c r="E9" s="47"/>
      <c r="F9" s="47"/>
      <c r="G9" s="47"/>
      <c r="H9" s="47"/>
    </row>
    <row r="10" spans="1:8" ht="16.5" customHeight="1">
      <c r="A10" s="45" t="s">
        <v>54</v>
      </c>
      <c r="B10" s="45"/>
      <c r="C10" s="45"/>
      <c r="D10" s="45"/>
      <c r="E10" s="45"/>
      <c r="F10" s="45"/>
      <c r="G10" s="45"/>
      <c r="H10" s="45"/>
    </row>
    <row r="11" spans="1:8" ht="12.75">
      <c r="A11" s="45" t="s">
        <v>61</v>
      </c>
      <c r="B11" s="45"/>
      <c r="C11" s="45"/>
      <c r="D11" s="45"/>
      <c r="E11" s="45"/>
      <c r="F11" s="45"/>
      <c r="G11" s="45"/>
      <c r="H11" s="45"/>
    </row>
    <row r="12" spans="3:8" ht="21" customHeight="1" hidden="1" thickBot="1">
      <c r="C12" s="1"/>
      <c r="D12" s="1"/>
      <c r="E12" s="1"/>
      <c r="F12" s="1"/>
      <c r="G12" s="1"/>
      <c r="H12" s="1"/>
    </row>
    <row r="13" spans="2:8" ht="55.5" customHeight="1">
      <c r="B13" s="7" t="s">
        <v>15</v>
      </c>
      <c r="C13" s="8" t="s">
        <v>16</v>
      </c>
      <c r="D13" s="4" t="s">
        <v>52</v>
      </c>
      <c r="E13" s="4" t="s">
        <v>6</v>
      </c>
      <c r="F13" s="4" t="s">
        <v>62</v>
      </c>
      <c r="G13" s="4" t="s">
        <v>49</v>
      </c>
      <c r="H13" s="4" t="s">
        <v>7</v>
      </c>
    </row>
    <row r="14" spans="2:8" s="2" customFormat="1" ht="10.5" customHeight="1">
      <c r="B14" s="9"/>
      <c r="C14" s="10" t="s">
        <v>0</v>
      </c>
      <c r="D14" s="11"/>
      <c r="E14" s="9"/>
      <c r="F14" s="11"/>
      <c r="G14" s="11"/>
      <c r="H14" s="5"/>
    </row>
    <row r="15" spans="2:8" s="2" customFormat="1" ht="12" customHeight="1">
      <c r="B15" s="9" t="s">
        <v>10</v>
      </c>
      <c r="C15" s="12" t="s">
        <v>5</v>
      </c>
      <c r="D15" s="13">
        <f>D16</f>
        <v>310</v>
      </c>
      <c r="E15" s="13">
        <f>E16</f>
        <v>0</v>
      </c>
      <c r="F15" s="13">
        <f>F16</f>
        <v>336.9</v>
      </c>
      <c r="G15" s="13">
        <f>G16</f>
        <v>108</v>
      </c>
      <c r="H15" s="3" t="e">
        <f aca="true" t="shared" si="0" ref="H15:H29">F15/E15*100</f>
        <v>#DIV/0!</v>
      </c>
    </row>
    <row r="16" spans="2:8" s="2" customFormat="1" ht="11.25" customHeight="1">
      <c r="B16" s="9" t="s">
        <v>11</v>
      </c>
      <c r="C16" s="14" t="s">
        <v>3</v>
      </c>
      <c r="D16" s="16">
        <v>310</v>
      </c>
      <c r="E16" s="17"/>
      <c r="F16" s="40">
        <v>336.9</v>
      </c>
      <c r="G16" s="17">
        <v>108</v>
      </c>
      <c r="H16" s="6" t="e">
        <f t="shared" si="0"/>
        <v>#DIV/0!</v>
      </c>
    </row>
    <row r="17" spans="2:8" s="2" customFormat="1" ht="12" customHeight="1">
      <c r="B17" s="9" t="s">
        <v>12</v>
      </c>
      <c r="C17" s="15" t="s">
        <v>1</v>
      </c>
      <c r="D17" s="13">
        <f>D18</f>
        <v>0</v>
      </c>
      <c r="E17" s="13">
        <f>E18</f>
        <v>0</v>
      </c>
      <c r="F17" s="13">
        <f>F18</f>
        <v>0</v>
      </c>
      <c r="G17" s="13">
        <f>G18</f>
        <v>0</v>
      </c>
      <c r="H17" s="3" t="e">
        <f t="shared" si="0"/>
        <v>#DIV/0!</v>
      </c>
    </row>
    <row r="18" spans="2:8" s="2" customFormat="1" ht="12" customHeight="1">
      <c r="B18" s="9" t="s">
        <v>14</v>
      </c>
      <c r="C18" s="14" t="s">
        <v>13</v>
      </c>
      <c r="D18" s="16"/>
      <c r="E18" s="17"/>
      <c r="F18" s="17"/>
      <c r="G18" s="17"/>
      <c r="H18" s="6" t="e">
        <f t="shared" si="0"/>
        <v>#DIV/0!</v>
      </c>
    </row>
    <row r="19" spans="2:8" s="2" customFormat="1" ht="12" customHeight="1">
      <c r="B19" s="9" t="s">
        <v>21</v>
      </c>
      <c r="C19" s="14" t="s">
        <v>19</v>
      </c>
      <c r="D19" s="16">
        <v>5.5</v>
      </c>
      <c r="E19" s="17"/>
      <c r="F19" s="17">
        <v>5.6</v>
      </c>
      <c r="G19" s="17">
        <v>100</v>
      </c>
      <c r="H19" s="6" t="e">
        <f t="shared" si="0"/>
        <v>#DIV/0!</v>
      </c>
    </row>
    <row r="20" spans="2:8" s="2" customFormat="1" ht="12.75" customHeight="1">
      <c r="B20" s="9" t="s">
        <v>17</v>
      </c>
      <c r="C20" s="14" t="s">
        <v>18</v>
      </c>
      <c r="D20" s="13">
        <v>92</v>
      </c>
      <c r="E20" s="13"/>
      <c r="F20" s="13">
        <v>101.5</v>
      </c>
      <c r="G20" s="13">
        <v>110</v>
      </c>
      <c r="H20" s="3" t="e">
        <f t="shared" si="0"/>
        <v>#DIV/0!</v>
      </c>
    </row>
    <row r="21" spans="2:8" s="2" customFormat="1" ht="27.75" customHeight="1">
      <c r="B21" s="9"/>
      <c r="C21" s="9" t="s">
        <v>36</v>
      </c>
      <c r="D21" s="13"/>
      <c r="E21" s="13"/>
      <c r="F21" s="38"/>
      <c r="G21" s="13"/>
      <c r="H21" s="3" t="e">
        <f t="shared" si="0"/>
        <v>#DIV/0!</v>
      </c>
    </row>
    <row r="22" spans="2:8" s="2" customFormat="1" ht="44.25" customHeight="1">
      <c r="B22" s="9" t="s">
        <v>9</v>
      </c>
      <c r="C22" s="12" t="s">
        <v>4</v>
      </c>
      <c r="D22" s="13">
        <f>D23+D24+D25</f>
        <v>119.6</v>
      </c>
      <c r="E22" s="13">
        <f>E23+E24</f>
        <v>0</v>
      </c>
      <c r="F22" s="38">
        <f>F23+F24+F25</f>
        <v>119.30000000000001</v>
      </c>
      <c r="G22" s="13">
        <v>100</v>
      </c>
      <c r="H22" s="13">
        <f>H23+H24</f>
        <v>0</v>
      </c>
    </row>
    <row r="23" spans="2:8" s="2" customFormat="1" ht="25.5" customHeight="1">
      <c r="B23" s="9" t="s">
        <v>55</v>
      </c>
      <c r="C23" s="14" t="s">
        <v>56</v>
      </c>
      <c r="D23" s="18">
        <v>3.5</v>
      </c>
      <c r="E23" s="13"/>
      <c r="F23" s="38">
        <v>3.5</v>
      </c>
      <c r="G23" s="18">
        <v>100</v>
      </c>
      <c r="H23" s="6"/>
    </row>
    <row r="24" spans="2:8" s="2" customFormat="1" ht="57" customHeight="1">
      <c r="B24" s="9" t="s">
        <v>22</v>
      </c>
      <c r="C24" s="14" t="s">
        <v>23</v>
      </c>
      <c r="D24" s="18">
        <v>26</v>
      </c>
      <c r="E24" s="13"/>
      <c r="F24" s="39">
        <v>27.9</v>
      </c>
      <c r="G24" s="18">
        <v>104</v>
      </c>
      <c r="H24" s="6"/>
    </row>
    <row r="25" spans="2:8" s="2" customFormat="1" ht="57" customHeight="1">
      <c r="B25" s="9" t="s">
        <v>57</v>
      </c>
      <c r="C25" s="14" t="s">
        <v>58</v>
      </c>
      <c r="D25" s="18">
        <v>90.1</v>
      </c>
      <c r="E25" s="13"/>
      <c r="F25" s="39">
        <v>87.9</v>
      </c>
      <c r="G25" s="18">
        <v>97</v>
      </c>
      <c r="H25" s="6"/>
    </row>
    <row r="26" spans="2:8" s="2" customFormat="1" ht="24.75" customHeight="1">
      <c r="B26" s="19" t="s">
        <v>28</v>
      </c>
      <c r="C26" s="20" t="s">
        <v>20</v>
      </c>
      <c r="D26" s="21">
        <v>0.1</v>
      </c>
      <c r="E26" s="22"/>
      <c r="F26" s="37">
        <v>0.09</v>
      </c>
      <c r="G26" s="22">
        <v>90</v>
      </c>
      <c r="H26" s="3" t="e">
        <f t="shared" si="0"/>
        <v>#DIV/0!</v>
      </c>
    </row>
    <row r="27" spans="2:8" s="2" customFormat="1" ht="32.25" customHeight="1">
      <c r="B27" s="19" t="s">
        <v>29</v>
      </c>
      <c r="C27" s="20" t="s">
        <v>30</v>
      </c>
      <c r="D27" s="21"/>
      <c r="E27" s="22"/>
      <c r="F27" s="22"/>
      <c r="G27" s="22"/>
      <c r="H27" s="3"/>
    </row>
    <row r="28" spans="2:8" s="2" customFormat="1" ht="32.25" customHeight="1">
      <c r="B28" s="19" t="s">
        <v>50</v>
      </c>
      <c r="C28" s="20" t="s">
        <v>51</v>
      </c>
      <c r="D28" s="21"/>
      <c r="E28" s="22"/>
      <c r="F28" s="22"/>
      <c r="G28" s="22"/>
      <c r="H28" s="3"/>
    </row>
    <row r="29" spans="2:8" s="2" customFormat="1" ht="13.5" customHeight="1">
      <c r="B29" s="43" t="s">
        <v>60</v>
      </c>
      <c r="C29" s="44"/>
      <c r="D29" s="21">
        <v>1.1</v>
      </c>
      <c r="E29" s="22"/>
      <c r="F29" s="22">
        <v>1.1</v>
      </c>
      <c r="G29" s="22">
        <v>100</v>
      </c>
      <c r="H29" s="3" t="e">
        <f t="shared" si="0"/>
        <v>#DIV/0!</v>
      </c>
    </row>
    <row r="30" spans="2:8" s="2" customFormat="1" ht="12.75" customHeight="1">
      <c r="B30" s="9"/>
      <c r="C30" s="12" t="s">
        <v>8</v>
      </c>
      <c r="D30" s="13">
        <f>D15+D17+D19+D20+D21+D22+D26+D27+D29</f>
        <v>528.3000000000001</v>
      </c>
      <c r="E30" s="13">
        <f>E15+E17+E19+E20+E21+E22+E26+E27+E29</f>
        <v>0</v>
      </c>
      <c r="F30" s="13">
        <f>F15+F19+F20+F22+F26+F29</f>
        <v>564.49</v>
      </c>
      <c r="G30" s="13">
        <v>106</v>
      </c>
      <c r="H30" s="3" t="e">
        <f>F30/E30*100</f>
        <v>#DIV/0!</v>
      </c>
    </row>
    <row r="31" spans="2:8" ht="16.5" customHeight="1">
      <c r="B31" s="9" t="s">
        <v>24</v>
      </c>
      <c r="C31" s="23" t="s">
        <v>25</v>
      </c>
      <c r="D31" s="36">
        <f>D32+D34+D37+D38+D41</f>
        <v>2448.9</v>
      </c>
      <c r="E31" s="24" t="e">
        <f>E32+E37+E39</f>
        <v>#REF!</v>
      </c>
      <c r="F31" s="36">
        <f>F32+F34+F37+F38+F41</f>
        <v>2216.5</v>
      </c>
      <c r="G31" s="24">
        <v>91</v>
      </c>
      <c r="H31" s="30"/>
    </row>
    <row r="32" spans="2:8" ht="21.75" customHeight="1">
      <c r="B32" s="9" t="s">
        <v>26</v>
      </c>
      <c r="C32" s="25" t="s">
        <v>45</v>
      </c>
      <c r="D32" s="26">
        <v>1317</v>
      </c>
      <c r="E32" s="30"/>
      <c r="F32" s="41">
        <v>1185.3</v>
      </c>
      <c r="G32" s="26">
        <v>90</v>
      </c>
      <c r="H32" s="32"/>
    </row>
    <row r="33" spans="2:8" ht="36.75" customHeight="1" hidden="1">
      <c r="B33" s="9" t="s">
        <v>39</v>
      </c>
      <c r="C33" s="25" t="s">
        <v>40</v>
      </c>
      <c r="D33" s="26"/>
      <c r="E33" s="30"/>
      <c r="F33" s="34"/>
      <c r="G33" s="26"/>
      <c r="H33" s="32"/>
    </row>
    <row r="34" spans="2:8" ht="21.75" customHeight="1">
      <c r="B34" s="9" t="s">
        <v>37</v>
      </c>
      <c r="C34" s="25" t="s">
        <v>38</v>
      </c>
      <c r="D34" s="26">
        <v>1007</v>
      </c>
      <c r="E34" s="30"/>
      <c r="F34" s="41">
        <v>906.3</v>
      </c>
      <c r="G34" s="26">
        <v>90</v>
      </c>
      <c r="H34" s="32"/>
    </row>
    <row r="35" spans="2:8" ht="21.75" customHeight="1" hidden="1">
      <c r="B35" s="9" t="s">
        <v>37</v>
      </c>
      <c r="C35" s="25" t="s">
        <v>44</v>
      </c>
      <c r="D35" s="26"/>
      <c r="E35" s="30"/>
      <c r="F35" s="41"/>
      <c r="G35" s="26"/>
      <c r="H35" s="32"/>
    </row>
    <row r="36" spans="2:8" ht="21.75" customHeight="1" hidden="1">
      <c r="B36" s="9" t="s">
        <v>37</v>
      </c>
      <c r="C36" s="25" t="s">
        <v>41</v>
      </c>
      <c r="D36" s="26">
        <v>49</v>
      </c>
      <c r="E36" s="30"/>
      <c r="F36" s="34"/>
      <c r="G36" s="26"/>
      <c r="H36" s="32"/>
    </row>
    <row r="37" spans="2:8" ht="76.5">
      <c r="B37" s="9" t="s">
        <v>31</v>
      </c>
      <c r="C37" s="25" t="s">
        <v>32</v>
      </c>
      <c r="D37" s="27">
        <v>31.8</v>
      </c>
      <c r="E37" s="31"/>
      <c r="F37" s="42">
        <v>31.8</v>
      </c>
      <c r="G37" s="27">
        <v>100</v>
      </c>
      <c r="H37" s="31"/>
    </row>
    <row r="38" spans="2:8" ht="38.25">
      <c r="B38" s="9" t="s">
        <v>42</v>
      </c>
      <c r="C38" s="25" t="s">
        <v>43</v>
      </c>
      <c r="D38" s="27">
        <v>1.9</v>
      </c>
      <c r="E38" s="31"/>
      <c r="F38" s="33">
        <v>1.9</v>
      </c>
      <c r="G38" s="27">
        <v>100</v>
      </c>
      <c r="H38" s="31"/>
    </row>
    <row r="39" spans="2:8" ht="25.5">
      <c r="B39" s="9" t="s">
        <v>33</v>
      </c>
      <c r="C39" s="25" t="s">
        <v>34</v>
      </c>
      <c r="D39" s="27"/>
      <c r="E39" s="27" t="e">
        <f>#REF!+E40+E41+#REF!+#REF!</f>
        <v>#REF!</v>
      </c>
      <c r="F39" s="35"/>
      <c r="G39" s="27"/>
      <c r="H39" s="31"/>
    </row>
    <row r="40" spans="2:8" ht="12.75">
      <c r="B40" s="9"/>
      <c r="C40" s="25" t="s">
        <v>35</v>
      </c>
      <c r="D40" s="35"/>
      <c r="E40" s="31"/>
      <c r="F40" s="33"/>
      <c r="G40" s="27"/>
      <c r="H40" s="31"/>
    </row>
    <row r="41" spans="2:8" ht="12.75">
      <c r="B41" s="9" t="s">
        <v>59</v>
      </c>
      <c r="C41" s="25"/>
      <c r="D41" s="27">
        <v>91.2</v>
      </c>
      <c r="E41" s="31"/>
      <c r="F41" s="33">
        <v>91.2</v>
      </c>
      <c r="G41" s="27">
        <v>100</v>
      </c>
      <c r="H41" s="31"/>
    </row>
    <row r="42" spans="2:8" ht="12.75">
      <c r="B42" s="28"/>
      <c r="C42" s="29" t="s">
        <v>27</v>
      </c>
      <c r="D42" s="22">
        <f>D30+D31</f>
        <v>2977.2000000000003</v>
      </c>
      <c r="E42" s="22" t="e">
        <f>E30+E31</f>
        <v>#REF!</v>
      </c>
      <c r="F42" s="22">
        <f>F30+F31</f>
        <v>2780.99</v>
      </c>
      <c r="G42" s="22">
        <v>94</v>
      </c>
      <c r="H42" s="31"/>
    </row>
  </sheetData>
  <sheetProtection/>
  <mergeCells count="9">
    <mergeCell ref="B29:C29"/>
    <mergeCell ref="A11:H11"/>
    <mergeCell ref="F1:H1"/>
    <mergeCell ref="A9:H9"/>
    <mergeCell ref="A10:H10"/>
    <mergeCell ref="D4:G4"/>
    <mergeCell ref="D6:G6"/>
    <mergeCell ref="D7:G7"/>
    <mergeCell ref="D5:I5"/>
  </mergeCells>
  <printOptions/>
  <pageMargins left="0.7480314960629921" right="0.15748031496062992" top="0.6692913385826772" bottom="0.3937007874015748" header="0.5118110236220472" footer="0.11811023622047245"/>
  <pageSetup horizontalDpi="120" verticalDpi="12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Старополтавскии  раион</dc:creator>
  <cp:keywords/>
  <dc:description/>
  <cp:lastModifiedBy>LAN_OS</cp:lastModifiedBy>
  <cp:lastPrinted>2012-07-04T11:51:10Z</cp:lastPrinted>
  <dcterms:created xsi:type="dcterms:W3CDTF">1997-07-16T09:33:11Z</dcterms:created>
  <dcterms:modified xsi:type="dcterms:W3CDTF">2013-02-12T19:52:54Z</dcterms:modified>
  <cp:category/>
  <cp:version/>
  <cp:contentType/>
  <cp:contentStatus/>
</cp:coreProperties>
</file>